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2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4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F176" i="1"/>
  <c r="L176" i="1"/>
  <c r="J176" i="1"/>
  <c r="J157" i="1"/>
  <c r="L157" i="1"/>
  <c r="L138" i="1"/>
  <c r="I138" i="1"/>
  <c r="H138" i="1"/>
  <c r="F138" i="1"/>
  <c r="J119" i="1"/>
  <c r="L119" i="1"/>
  <c r="H119" i="1"/>
  <c r="G119" i="1"/>
  <c r="F119" i="1"/>
  <c r="I100" i="1"/>
  <c r="L100" i="1"/>
  <c r="J100" i="1"/>
  <c r="H100" i="1"/>
  <c r="G100" i="1"/>
  <c r="F100" i="1"/>
  <c r="J81" i="1"/>
  <c r="G81" i="1"/>
  <c r="L81" i="1"/>
  <c r="I81" i="1"/>
  <c r="H81" i="1"/>
  <c r="F81" i="1"/>
  <c r="F62" i="1"/>
  <c r="J62" i="1"/>
  <c r="G62" i="1"/>
  <c r="L62" i="1"/>
  <c r="I62" i="1"/>
  <c r="H62" i="1"/>
  <c r="J43" i="1"/>
  <c r="I43" i="1"/>
  <c r="H43" i="1"/>
  <c r="L43" i="1"/>
  <c r="G43" i="1"/>
  <c r="F43" i="1"/>
  <c r="G24" i="1"/>
  <c r="L24" i="1"/>
  <c r="J24" i="1"/>
  <c r="I24" i="1"/>
  <c r="H24" i="1"/>
  <c r="F24" i="1"/>
  <c r="F196" i="1" l="1"/>
  <c r="L196" i="1"/>
  <c r="I196" i="1"/>
  <c r="G196" i="1"/>
  <c r="J196" i="1"/>
  <c r="H196" i="1"/>
</calcChain>
</file>

<file path=xl/sharedStrings.xml><?xml version="1.0" encoding="utf-8"?>
<sst xmlns="http://schemas.openxmlformats.org/spreadsheetml/2006/main" count="301" uniqueCount="104">
  <si>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</si>
  <si>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</si>
  <si>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</si>
  <si>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</si>
  <si>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</si>
  <si>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</si>
  <si>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</si>
  <si>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</si>
  <si>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</si>
  <si>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</si>
  <si>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</si>
  <si>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</si>
  <si>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</si>
  <si>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</si>
  <si>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</si>
  <si>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</si>
  <si>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</si>
  <si>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</si>
  <si>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</si>
  <si>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</si>
  <si>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</si>
  <si>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</si>
  <si>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</si>
  <si>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</si>
  <si>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</si>
  <si>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</si>
  <si>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</si>
  <si>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</si>
  <si>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</si>
  <si>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</si>
  <si>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</si>
  <si>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</si>
  <si>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</si>
  <si>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</si>
  <si>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</si>
  <si>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</si>
  <si>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</si>
  <si>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</si>
  <si>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</si>
  <si>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</si>
  <si>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Елизарова Ю.Ю.</t>
  </si>
  <si>
    <t>Каша гречневая молочная</t>
  </si>
  <si>
    <t>Чай с молоком и сахаром</t>
  </si>
  <si>
    <t>Яблоко свежее</t>
  </si>
  <si>
    <t>Салат из свежих помидоров с р/м</t>
  </si>
  <si>
    <t>Суп картофельный с горохом</t>
  </si>
  <si>
    <t>Гуляш из мяса с соусом</t>
  </si>
  <si>
    <t>Макароны отварные</t>
  </si>
  <si>
    <t>Компот из сухофруктов</t>
  </si>
  <si>
    <t>Хлеб 2 сорт</t>
  </si>
  <si>
    <t>Хлеб пшеничный в/с</t>
  </si>
  <si>
    <t>Жаркое по домашнему</t>
  </si>
  <si>
    <t>хлеб в/с</t>
  </si>
  <si>
    <t>Салат из моркови с яблоком</t>
  </si>
  <si>
    <t>Салат из свежих огурцов</t>
  </si>
  <si>
    <t>Суп картофельный с крупой(рис)</t>
  </si>
  <si>
    <t>Котлеты мясные с соусом</t>
  </si>
  <si>
    <t>Каша гречневая рассыпчатая</t>
  </si>
  <si>
    <t>Чай Каркадэ</t>
  </si>
  <si>
    <t>Каша овсяная "Геркулес" молочная вязкая</t>
  </si>
  <si>
    <t>Яйцо вареное</t>
  </si>
  <si>
    <t>Какао с молоком</t>
  </si>
  <si>
    <t>Салат из свеклы с р/м</t>
  </si>
  <si>
    <t>Щи из свежей капусты с картофелем</t>
  </si>
  <si>
    <t>Плов из курицы</t>
  </si>
  <si>
    <t>Напиток из шиповника</t>
  </si>
  <si>
    <t>Каша пшенная молочная жидкая</t>
  </si>
  <si>
    <t>Кофейный напиток на молоке</t>
  </si>
  <si>
    <t>Хлеб в/с</t>
  </si>
  <si>
    <t>Ватрушки с творогом</t>
  </si>
  <si>
    <t>Салат из квашенной капусты</t>
  </si>
  <si>
    <t>Суп картофельный с вермишелью</t>
  </si>
  <si>
    <t>Котлеты рыбные</t>
  </si>
  <si>
    <t>Картофельное пюре</t>
  </si>
  <si>
    <t>Чай с лимоном</t>
  </si>
  <si>
    <t>Запеканка из творога</t>
  </si>
  <si>
    <t>Бутерброд с маслом</t>
  </si>
  <si>
    <t>Винегрет овощной</t>
  </si>
  <si>
    <t>Суа картофельный с крупой(пшено)</t>
  </si>
  <si>
    <t>Плов из говядины</t>
  </si>
  <si>
    <t>Компот из свежих фруктов</t>
  </si>
  <si>
    <t>Каша манная молочная жидкая</t>
  </si>
  <si>
    <t>Сосиска в тесте</t>
  </si>
  <si>
    <t>Салат из свежих помидоров и огурцов с р/м</t>
  </si>
  <si>
    <t>Борщ с капустой и картофелем</t>
  </si>
  <si>
    <t>Чай с сахаром</t>
  </si>
  <si>
    <t>Салат со свеклы с р/м</t>
  </si>
  <si>
    <t>Суп картофельный с фасолью</t>
  </si>
  <si>
    <t>Жаркое помашнему</t>
  </si>
  <si>
    <t>Каша рисовая молочная жидкая</t>
  </si>
  <si>
    <t>Кондитерское изделие</t>
  </si>
  <si>
    <t>Свекольник</t>
  </si>
  <si>
    <t>Котлета рубленная из птицы</t>
  </si>
  <si>
    <t>Каша "Дружба"молочная жидкая</t>
  </si>
  <si>
    <t>Суп картофельный с крупой (рис)</t>
  </si>
  <si>
    <t>Запеканка картофельная с мясом</t>
  </si>
  <si>
    <t>Омлет с зеленым горошком</t>
  </si>
  <si>
    <t>Салат из свежих помидоров и огурцов</t>
  </si>
  <si>
    <t>Рассольник Ленинградский</t>
  </si>
  <si>
    <t xml:space="preserve">Бутерброд с сыром </t>
  </si>
  <si>
    <t>Масло сливочное(порциями)</t>
  </si>
  <si>
    <t>Плюшка с ванильным сахаром</t>
  </si>
  <si>
    <t>Гуляш из кур отварных</t>
  </si>
  <si>
    <t>МКОУ "ООШ №4 г. Харабали"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</si>
</sst>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103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8.5</v>
      </c>
      <c r="H6" s="40">
        <v>4.5999999999999996</v>
      </c>
      <c r="I6" s="40">
        <v>33.1</v>
      </c>
      <c r="J6" s="40">
        <v>218</v>
      </c>
      <c r="K6" s="41">
        <v>186</v>
      </c>
      <c r="L6" s="40">
        <v>30.9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1.4</v>
      </c>
      <c r="H8" s="43">
        <v>1.4</v>
      </c>
      <c r="I8" s="43">
        <v>11.2</v>
      </c>
      <c r="J8" s="43">
        <v>61</v>
      </c>
      <c r="K8" s="44">
        <v>283</v>
      </c>
      <c r="L8" s="43">
        <v>10.1</v>
      </c>
    </row>
    <row r="9" spans="1:12" ht="15" x14ac:dyDescent="0.25">
      <c r="A9" s="23"/>
      <c r="B9" s="15"/>
      <c r="C9" s="11"/>
      <c r="D9" s="7" t="s">
        <v>23</v>
      </c>
      <c r="E9" s="42" t="s">
        <v>99</v>
      </c>
      <c r="F9" s="51">
        <v>40</v>
      </c>
      <c r="G9" s="43">
        <v>4.0999999999999996</v>
      </c>
      <c r="H9" s="43">
        <v>2.8</v>
      </c>
      <c r="I9" s="43">
        <v>9.5</v>
      </c>
      <c r="J9" s="43">
        <v>82</v>
      </c>
      <c r="K9" s="44">
        <v>3</v>
      </c>
      <c r="L9" s="43">
        <v>10.58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0.8</v>
      </c>
      <c r="J10" s="43">
        <v>44</v>
      </c>
      <c r="K10" s="44">
        <v>0</v>
      </c>
      <c r="L10" s="43">
        <v>9.6</v>
      </c>
    </row>
    <row r="11" spans="1:12" ht="15" x14ac:dyDescent="0.25">
      <c r="A11" s="23"/>
      <c r="B11" s="15"/>
      <c r="C11" s="11"/>
      <c r="D11" s="6"/>
      <c r="E11" s="42" t="s">
        <v>100</v>
      </c>
      <c r="F11" s="43">
        <v>10</v>
      </c>
      <c r="G11" s="43">
        <v>0.1</v>
      </c>
      <c r="H11" s="43">
        <v>8.3000000000000007</v>
      </c>
      <c r="I11" s="43">
        <v>0.1</v>
      </c>
      <c r="J11" s="43">
        <v>75</v>
      </c>
      <c r="K11" s="44">
        <v>1</v>
      </c>
      <c r="L11" s="43">
        <v>9.75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14.5</v>
      </c>
      <c r="H13" s="19">
        <f t="shared" si="0"/>
        <v>17.5</v>
      </c>
      <c r="I13" s="19">
        <f t="shared" si="0"/>
        <v>54.699999999999996</v>
      </c>
      <c r="J13" s="19">
        <f t="shared" si="0"/>
        <v>480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0.6</v>
      </c>
      <c r="H14" s="43">
        <f>3</f>
        <v>3</v>
      </c>
      <c r="I14" s="43">
        <v>29</v>
      </c>
      <c r="J14" s="43">
        <v>43</v>
      </c>
      <c r="K14" s="44">
        <v>13</v>
      </c>
      <c r="L14" s="43">
        <v>7.2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7.3</v>
      </c>
      <c r="H15" s="43">
        <v>4.4000000000000004</v>
      </c>
      <c r="I15" s="43">
        <v>30.8</v>
      </c>
      <c r="J15" s="43">
        <v>204</v>
      </c>
      <c r="K15" s="44">
        <v>65</v>
      </c>
      <c r="L15" s="43">
        <v>11.3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13.8</v>
      </c>
      <c r="H16" s="43">
        <v>14.3</v>
      </c>
      <c r="I16" s="43">
        <v>3.1</v>
      </c>
      <c r="J16" s="43">
        <v>197</v>
      </c>
      <c r="K16" s="44">
        <v>96</v>
      </c>
      <c r="L16" s="43">
        <v>33.36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6.5</v>
      </c>
      <c r="H17" s="43">
        <v>4.4000000000000004</v>
      </c>
      <c r="I17" s="43">
        <v>40</v>
      </c>
      <c r="J17" s="43">
        <v>233</v>
      </c>
      <c r="K17" s="44">
        <v>227</v>
      </c>
      <c r="L17" s="43">
        <v>10.41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0.5</v>
      </c>
      <c r="H18" s="43">
        <v>0.1</v>
      </c>
      <c r="I18" s="43">
        <v>30.9</v>
      </c>
      <c r="J18" s="43">
        <v>123</v>
      </c>
      <c r="K18" s="44">
        <v>310</v>
      </c>
      <c r="L18" s="43">
        <v>6.5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2.63</v>
      </c>
      <c r="H19" s="43">
        <v>0.33</v>
      </c>
      <c r="I19" s="43">
        <v>16.100000000000001</v>
      </c>
      <c r="J19" s="43">
        <v>82</v>
      </c>
      <c r="K19" s="44">
        <v>1.5</v>
      </c>
      <c r="L19" s="43">
        <v>1.08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2.2000000000000002</v>
      </c>
      <c r="H20" s="43">
        <v>0.4</v>
      </c>
      <c r="I20" s="43">
        <v>11.13</v>
      </c>
      <c r="J20" s="43">
        <v>64.33</v>
      </c>
      <c r="K20" s="44">
        <v>1.6</v>
      </c>
      <c r="L20" s="43">
        <v>1.08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33.53</v>
      </c>
      <c r="H23" s="19">
        <f t="shared" si="2"/>
        <v>26.93</v>
      </c>
      <c r="I23" s="19">
        <f t="shared" si="2"/>
        <v>161.03</v>
      </c>
      <c r="J23" s="19">
        <f t="shared" si="2"/>
        <v>946.33</v>
      </c>
      <c r="K23" s="25"/>
      <c r="L23" s="19">
        <f t="shared" ref="L23" si="3">SUM(L14:L22)</f>
        <v>70.929999999999993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1300</v>
      </c>
      <c r="G24" s="32">
        <f t="shared" ref="G24:J24" si="4">G13+G23</f>
        <v>48.03</v>
      </c>
      <c r="H24" s="32">
        <f t="shared" si="4"/>
        <v>44.43</v>
      </c>
      <c r="I24" s="32">
        <f t="shared" si="4"/>
        <v>215.73</v>
      </c>
      <c r="J24" s="32">
        <f t="shared" si="4"/>
        <v>1426.33</v>
      </c>
      <c r="K24" s="32"/>
      <c r="L24" s="32">
        <f t="shared" ref="L24" si="5">L13+L23</f>
        <v>141.86000000000001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180</v>
      </c>
      <c r="G25" s="40">
        <v>18.2</v>
      </c>
      <c r="H25" s="40">
        <v>18.2</v>
      </c>
      <c r="I25" s="40">
        <v>17.600000000000001</v>
      </c>
      <c r="J25" s="40">
        <v>312</v>
      </c>
      <c r="K25" s="41">
        <v>98</v>
      </c>
      <c r="L25" s="40">
        <v>56.45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60</v>
      </c>
      <c r="G26" s="43">
        <v>0.5</v>
      </c>
      <c r="H26" s="43">
        <v>2.2000000000000002</v>
      </c>
      <c r="I26" s="43">
        <v>5.4</v>
      </c>
      <c r="J26" s="43">
        <v>46</v>
      </c>
      <c r="K26" s="44">
        <v>19</v>
      </c>
      <c r="L26" s="43">
        <v>6.9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0.5</v>
      </c>
      <c r="H27" s="43">
        <v>0.1</v>
      </c>
      <c r="I27" s="43">
        <v>30.9</v>
      </c>
      <c r="J27" s="43">
        <v>123</v>
      </c>
      <c r="K27" s="44">
        <v>310</v>
      </c>
      <c r="L27" s="43">
        <v>6.5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30</v>
      </c>
      <c r="G28" s="43">
        <v>2.63</v>
      </c>
      <c r="H28" s="43">
        <v>0.33</v>
      </c>
      <c r="I28" s="43">
        <v>16.100000000000001</v>
      </c>
      <c r="J28" s="43">
        <v>82</v>
      </c>
      <c r="K28" s="44">
        <v>1.5</v>
      </c>
      <c r="L28" s="43">
        <v>1.08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21.83</v>
      </c>
      <c r="H32" s="19">
        <f t="shared" ref="H32" si="7">SUM(H25:H31)</f>
        <v>20.83</v>
      </c>
      <c r="I32" s="19">
        <f t="shared" ref="I32" si="8">SUM(I25:I31)</f>
        <v>70</v>
      </c>
      <c r="J32" s="19">
        <f t="shared" ref="J32:L32" si="9">SUM(J25:J31)</f>
        <v>563</v>
      </c>
      <c r="K32" s="25"/>
      <c r="L32" s="19">
        <f t="shared" si="9"/>
        <v>70.929999999999993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0.5</v>
      </c>
      <c r="H33" s="43">
        <v>2.7</v>
      </c>
      <c r="I33" s="43">
        <v>1.8</v>
      </c>
      <c r="J33" s="43">
        <v>35</v>
      </c>
      <c r="K33" s="44">
        <v>14</v>
      </c>
      <c r="L33" s="43">
        <v>10.4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2.6</v>
      </c>
      <c r="H34" s="43">
        <v>2.1</v>
      </c>
      <c r="I34" s="43">
        <v>19.3</v>
      </c>
      <c r="J34" s="43">
        <v>113</v>
      </c>
      <c r="K34" s="44">
        <v>63</v>
      </c>
      <c r="L34" s="43">
        <v>8.99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8</v>
      </c>
      <c r="H35" s="43">
        <v>8.1999999999999993</v>
      </c>
      <c r="I35" s="43">
        <v>10.6</v>
      </c>
      <c r="J35" s="43">
        <v>151</v>
      </c>
      <c r="K35" s="44">
        <v>99</v>
      </c>
      <c r="L35" s="43">
        <v>30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180</v>
      </c>
      <c r="G36" s="43">
        <v>10.6</v>
      </c>
      <c r="H36" s="43">
        <v>6.8</v>
      </c>
      <c r="I36" s="43">
        <v>46.3</v>
      </c>
      <c r="J36" s="43">
        <v>312</v>
      </c>
      <c r="K36" s="44">
        <v>183</v>
      </c>
      <c r="L36" s="43">
        <v>15.08</v>
      </c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0.8</v>
      </c>
      <c r="H37" s="43">
        <v>0.6</v>
      </c>
      <c r="I37" s="43">
        <v>14</v>
      </c>
      <c r="J37" s="43">
        <v>74</v>
      </c>
      <c r="K37" s="44">
        <v>0</v>
      </c>
      <c r="L37" s="43">
        <v>4.3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30</v>
      </c>
      <c r="G38" s="43">
        <v>2.63</v>
      </c>
      <c r="H38" s="43">
        <v>0.33</v>
      </c>
      <c r="I38" s="43">
        <v>16.100000000000001</v>
      </c>
      <c r="J38" s="43">
        <v>82</v>
      </c>
      <c r="K38" s="44">
        <v>1.5</v>
      </c>
      <c r="L38" s="43">
        <v>1.08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2.2000000000000002</v>
      </c>
      <c r="H39" s="43">
        <v>0.4</v>
      </c>
      <c r="I39" s="43">
        <v>11.13</v>
      </c>
      <c r="J39" s="43">
        <v>64.33</v>
      </c>
      <c r="K39" s="44">
        <v>1.6</v>
      </c>
      <c r="L39" s="43">
        <v>1.08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27.33</v>
      </c>
      <c r="H42" s="19">
        <f t="shared" ref="H42" si="11">SUM(H33:H41)</f>
        <v>21.13</v>
      </c>
      <c r="I42" s="19">
        <f t="shared" ref="I42" si="12">SUM(I33:I41)</f>
        <v>119.22999999999999</v>
      </c>
      <c r="J42" s="19">
        <f t="shared" ref="J42:L42" si="13">SUM(J33:J41)</f>
        <v>831.33</v>
      </c>
      <c r="K42" s="25"/>
      <c r="L42" s="19">
        <f t="shared" si="13"/>
        <v>70.929999999999993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1260</v>
      </c>
      <c r="G43" s="32">
        <f t="shared" ref="G43" si="14">G32+G42</f>
        <v>49.16</v>
      </c>
      <c r="H43" s="32">
        <f t="shared" ref="H43" si="15">H32+H42</f>
        <v>41.959999999999994</v>
      </c>
      <c r="I43" s="32">
        <f t="shared" ref="I43" si="16">I32+I42</f>
        <v>189.23</v>
      </c>
      <c r="J43" s="32">
        <f t="shared" ref="J43:L43" si="17">J32+J42</f>
        <v>1394.33</v>
      </c>
      <c r="K43" s="32"/>
      <c r="L43" s="32">
        <f t="shared" si="17"/>
        <v>141.85999999999999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180</v>
      </c>
      <c r="G44" s="40">
        <v>7.2</v>
      </c>
      <c r="H44" s="40">
        <v>9.1</v>
      </c>
      <c r="I44" s="40">
        <v>30.8</v>
      </c>
      <c r="J44" s="40">
        <v>239</v>
      </c>
      <c r="K44" s="41">
        <v>192</v>
      </c>
      <c r="L44" s="40">
        <v>29.15</v>
      </c>
    </row>
    <row r="45" spans="1:12" ht="15" x14ac:dyDescent="0.25">
      <c r="A45" s="23"/>
      <c r="B45" s="15"/>
      <c r="C45" s="11"/>
      <c r="D45" s="6"/>
      <c r="E45" s="42" t="s">
        <v>60</v>
      </c>
      <c r="F45" s="43">
        <v>40</v>
      </c>
      <c r="G45" s="43">
        <v>4.8</v>
      </c>
      <c r="H45" s="43">
        <v>4.4000000000000004</v>
      </c>
      <c r="I45" s="43">
        <v>0.2</v>
      </c>
      <c r="J45" s="43">
        <v>59</v>
      </c>
      <c r="K45" s="44">
        <v>10.1</v>
      </c>
      <c r="L45" s="43">
        <v>8.5</v>
      </c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3.3</v>
      </c>
      <c r="H46" s="43">
        <v>3.1</v>
      </c>
      <c r="I46" s="43">
        <v>13.6</v>
      </c>
      <c r="J46" s="43">
        <v>95</v>
      </c>
      <c r="K46" s="44">
        <v>306</v>
      </c>
      <c r="L46" s="43">
        <v>10.199999999999999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30</v>
      </c>
      <c r="G47" s="43">
        <v>2.63</v>
      </c>
      <c r="H47" s="43">
        <v>0.33</v>
      </c>
      <c r="I47" s="43">
        <v>16.100000000000001</v>
      </c>
      <c r="J47" s="43">
        <v>82</v>
      </c>
      <c r="K47" s="44">
        <v>1.5</v>
      </c>
      <c r="L47" s="43">
        <v>1.08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101</v>
      </c>
      <c r="F49" s="43">
        <v>100</v>
      </c>
      <c r="G49" s="43">
        <v>7.6</v>
      </c>
      <c r="H49" s="43">
        <v>8.8000000000000007</v>
      </c>
      <c r="I49" s="43">
        <v>56.4</v>
      </c>
      <c r="J49" s="43">
        <v>334</v>
      </c>
      <c r="K49" s="44">
        <v>0</v>
      </c>
      <c r="L49" s="43">
        <v>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25.53</v>
      </c>
      <c r="H51" s="19">
        <f t="shared" ref="H51" si="19">SUM(H44:H50)</f>
        <v>25.73</v>
      </c>
      <c r="I51" s="19">
        <f t="shared" ref="I51" si="20">SUM(I44:I50)</f>
        <v>117.1</v>
      </c>
      <c r="J51" s="19">
        <f t="shared" ref="J51:L51" si="21">SUM(J44:J50)</f>
        <v>809</v>
      </c>
      <c r="K51" s="25"/>
      <c r="L51" s="19">
        <f t="shared" si="21"/>
        <v>70.929999999999993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1</v>
      </c>
      <c r="H52" s="43">
        <v>4.8</v>
      </c>
      <c r="I52" s="43">
        <v>5</v>
      </c>
      <c r="J52" s="43">
        <v>69</v>
      </c>
      <c r="K52" s="44">
        <v>25</v>
      </c>
      <c r="L52" s="43">
        <v>7.2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</v>
      </c>
      <c r="H53" s="43">
        <v>5.4</v>
      </c>
      <c r="I53" s="43">
        <v>8.8000000000000007</v>
      </c>
      <c r="J53" s="43">
        <v>96</v>
      </c>
      <c r="K53" s="44">
        <v>55</v>
      </c>
      <c r="L53" s="43">
        <v>10.85</v>
      </c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180</v>
      </c>
      <c r="G54" s="43">
        <v>31.8</v>
      </c>
      <c r="H54" s="43">
        <v>39</v>
      </c>
      <c r="I54" s="43">
        <v>31.5</v>
      </c>
      <c r="J54" s="43">
        <v>611</v>
      </c>
      <c r="K54" s="44">
        <v>139</v>
      </c>
      <c r="L54" s="43">
        <v>32.92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180</v>
      </c>
      <c r="G56" s="43">
        <v>0.7</v>
      </c>
      <c r="H56" s="43">
        <v>0.3</v>
      </c>
      <c r="I56" s="43">
        <v>29</v>
      </c>
      <c r="J56" s="43">
        <v>127</v>
      </c>
      <c r="K56" s="44">
        <v>319</v>
      </c>
      <c r="L56" s="43">
        <v>8.1999999999999993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2.63</v>
      </c>
      <c r="H57" s="43">
        <v>0.33</v>
      </c>
      <c r="I57" s="43">
        <v>16.100000000000001</v>
      </c>
      <c r="J57" s="43">
        <v>82</v>
      </c>
      <c r="K57" s="44">
        <v>1.5</v>
      </c>
      <c r="L57" s="43">
        <v>1.08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2.2000000000000002</v>
      </c>
      <c r="H58" s="43">
        <v>0.4</v>
      </c>
      <c r="I58" s="43">
        <v>11.13</v>
      </c>
      <c r="J58" s="43">
        <v>64.33</v>
      </c>
      <c r="K58" s="44">
        <v>1.6</v>
      </c>
      <c r="L58" s="43">
        <v>1.08</v>
      </c>
    </row>
    <row r="59" spans="1:12" ht="15" x14ac:dyDescent="0.25">
      <c r="A59" s="23"/>
      <c r="B59" s="15"/>
      <c r="C59" s="11"/>
      <c r="D59" s="6"/>
      <c r="E59" s="42" t="s">
        <v>43</v>
      </c>
      <c r="F59" s="43">
        <v>100</v>
      </c>
      <c r="G59" s="43">
        <v>0.4</v>
      </c>
      <c r="H59" s="43">
        <v>0.4</v>
      </c>
      <c r="I59" s="43">
        <v>0.8</v>
      </c>
      <c r="J59" s="43">
        <v>44</v>
      </c>
      <c r="K59" s="44">
        <v>0</v>
      </c>
      <c r="L59" s="43">
        <v>9.6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40.730000000000004</v>
      </c>
      <c r="H61" s="19">
        <f t="shared" ref="H61" si="23">SUM(H52:H60)</f>
        <v>50.629999999999995</v>
      </c>
      <c r="I61" s="19">
        <f t="shared" ref="I61" si="24">SUM(I52:I60)</f>
        <v>102.33</v>
      </c>
      <c r="J61" s="19">
        <f t="shared" ref="J61:L61" si="25">SUM(J52:J60)</f>
        <v>1093.33</v>
      </c>
      <c r="K61" s="25"/>
      <c r="L61" s="19">
        <f t="shared" si="25"/>
        <v>70.929999999999993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1330</v>
      </c>
      <c r="G62" s="32">
        <f t="shared" ref="G62" si="26">G51+G61</f>
        <v>66.260000000000005</v>
      </c>
      <c r="H62" s="32">
        <f t="shared" ref="H62" si="27">H51+H61</f>
        <v>76.36</v>
      </c>
      <c r="I62" s="32">
        <f t="shared" ref="I62" si="28">I51+I61</f>
        <v>219.43</v>
      </c>
      <c r="J62" s="32">
        <f t="shared" ref="J62:L62" si="29">J51+J61</f>
        <v>1902.33</v>
      </c>
      <c r="K62" s="32"/>
      <c r="L62" s="32">
        <f t="shared" si="29"/>
        <v>141.85999999999999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180</v>
      </c>
      <c r="G63" s="40">
        <v>6.7</v>
      </c>
      <c r="H63" s="40">
        <v>7.6</v>
      </c>
      <c r="I63" s="40">
        <v>32.6</v>
      </c>
      <c r="J63" s="40">
        <v>222</v>
      </c>
      <c r="K63" s="41">
        <v>208</v>
      </c>
      <c r="L63" s="40">
        <v>27.1</v>
      </c>
    </row>
    <row r="64" spans="1:12" ht="15" x14ac:dyDescent="0.25">
      <c r="A64" s="23"/>
      <c r="B64" s="15"/>
      <c r="C64" s="11"/>
      <c r="D64" s="6"/>
      <c r="E64" s="42" t="s">
        <v>69</v>
      </c>
      <c r="F64" s="43">
        <v>100</v>
      </c>
      <c r="G64" s="43">
        <v>9.9</v>
      </c>
      <c r="H64" s="43">
        <v>8.5</v>
      </c>
      <c r="I64" s="43">
        <v>33</v>
      </c>
      <c r="J64" s="43">
        <v>248</v>
      </c>
      <c r="K64" s="44">
        <v>0</v>
      </c>
      <c r="L64" s="43">
        <v>18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2.9</v>
      </c>
      <c r="H65" s="43">
        <v>2.8</v>
      </c>
      <c r="I65" s="43">
        <v>14.9</v>
      </c>
      <c r="J65" s="43">
        <v>94</v>
      </c>
      <c r="K65" s="44">
        <v>304</v>
      </c>
      <c r="L65" s="43">
        <v>15.15</v>
      </c>
    </row>
    <row r="66" spans="1:12" ht="15" x14ac:dyDescent="0.25">
      <c r="A66" s="23"/>
      <c r="B66" s="15"/>
      <c r="C66" s="11"/>
      <c r="D66" s="7" t="s">
        <v>23</v>
      </c>
      <c r="E66" s="42" t="s">
        <v>68</v>
      </c>
      <c r="F66" s="43">
        <v>30</v>
      </c>
      <c r="G66" s="43">
        <v>2.63</v>
      </c>
      <c r="H66" s="43">
        <v>0.33</v>
      </c>
      <c r="I66" s="43">
        <v>16.100000000000001</v>
      </c>
      <c r="J66" s="43">
        <v>82</v>
      </c>
      <c r="K66" s="44">
        <v>1.5</v>
      </c>
      <c r="L66" s="43">
        <v>1.08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0.4</v>
      </c>
      <c r="H67" s="43">
        <v>0.4</v>
      </c>
      <c r="I67" s="43">
        <v>0.8</v>
      </c>
      <c r="J67" s="43">
        <v>44</v>
      </c>
      <c r="K67" s="44">
        <v>0</v>
      </c>
      <c r="L67" s="43">
        <v>9.6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22.529999999999998</v>
      </c>
      <c r="H70" s="19">
        <f t="shared" ref="H70" si="31">SUM(H63:H69)</f>
        <v>19.63</v>
      </c>
      <c r="I70" s="19">
        <f t="shared" ref="I70" si="32">SUM(I63:I69)</f>
        <v>97.399999999999991</v>
      </c>
      <c r="J70" s="19">
        <f t="shared" ref="J70:L70" si="33">SUM(J63:J69)</f>
        <v>690</v>
      </c>
      <c r="K70" s="25"/>
      <c r="L70" s="19">
        <f t="shared" si="33"/>
        <v>70.929999999999993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0.9</v>
      </c>
      <c r="H71" s="43">
        <v>3</v>
      </c>
      <c r="I71" s="43">
        <v>4.5999999999999996</v>
      </c>
      <c r="J71" s="43">
        <v>52</v>
      </c>
      <c r="K71" s="44">
        <v>11</v>
      </c>
      <c r="L71" s="43">
        <v>9.6999999999999993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5.5</v>
      </c>
      <c r="H72" s="43">
        <v>4.5</v>
      </c>
      <c r="I72" s="43">
        <v>20.2</v>
      </c>
      <c r="J72" s="43">
        <v>149</v>
      </c>
      <c r="K72" s="44">
        <v>61</v>
      </c>
      <c r="L72" s="43">
        <v>11.8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21.6</v>
      </c>
      <c r="H73" s="43">
        <v>10.5</v>
      </c>
      <c r="I73" s="43">
        <v>12.4</v>
      </c>
      <c r="J73" s="43">
        <v>233</v>
      </c>
      <c r="K73" s="44">
        <v>83</v>
      </c>
      <c r="L73" s="43">
        <v>32.47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180</v>
      </c>
      <c r="G74" s="43">
        <v>4.0999999999999996</v>
      </c>
      <c r="H74" s="43">
        <v>6.3</v>
      </c>
      <c r="I74" s="43">
        <v>26.7</v>
      </c>
      <c r="J74" s="43">
        <v>187</v>
      </c>
      <c r="K74" s="44">
        <v>146</v>
      </c>
      <c r="L74" s="43">
        <v>10.6</v>
      </c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180</v>
      </c>
      <c r="G75" s="43">
        <v>0.2</v>
      </c>
      <c r="H75" s="43">
        <v>0</v>
      </c>
      <c r="I75" s="43">
        <v>9.3000000000000007</v>
      </c>
      <c r="J75" s="43">
        <v>38</v>
      </c>
      <c r="K75" s="44">
        <v>302</v>
      </c>
      <c r="L75" s="43">
        <v>4.2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2.63</v>
      </c>
      <c r="H76" s="43">
        <v>0.33</v>
      </c>
      <c r="I76" s="43">
        <v>16.100000000000001</v>
      </c>
      <c r="J76" s="43">
        <v>82</v>
      </c>
      <c r="K76" s="44">
        <v>1.5</v>
      </c>
      <c r="L76" s="43">
        <v>1.08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2.2000000000000002</v>
      </c>
      <c r="H77" s="43">
        <v>0.4</v>
      </c>
      <c r="I77" s="43">
        <v>11.13</v>
      </c>
      <c r="J77" s="43">
        <v>64.33</v>
      </c>
      <c r="K77" s="44">
        <v>1.6</v>
      </c>
      <c r="L77" s="43">
        <v>1.08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37.13000000000001</v>
      </c>
      <c r="H80" s="19">
        <f t="shared" ref="H80" si="35">SUM(H71:H79)</f>
        <v>25.029999999999998</v>
      </c>
      <c r="I80" s="19">
        <f t="shared" ref="I80" si="36">SUM(I71:I79)</f>
        <v>100.42999999999998</v>
      </c>
      <c r="J80" s="19">
        <f t="shared" ref="J80:L80" si="37">SUM(J71:J79)</f>
        <v>805.33</v>
      </c>
      <c r="K80" s="25"/>
      <c r="L80" s="19">
        <f t="shared" si="37"/>
        <v>70.929999999999993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1380</v>
      </c>
      <c r="G81" s="32">
        <f t="shared" ref="G81" si="38">G70+G80</f>
        <v>59.660000000000011</v>
      </c>
      <c r="H81" s="32">
        <f t="shared" ref="H81" si="39">H70+H80</f>
        <v>44.66</v>
      </c>
      <c r="I81" s="32">
        <f t="shared" ref="I81" si="40">I70+I80</f>
        <v>197.82999999999998</v>
      </c>
      <c r="J81" s="32">
        <f t="shared" ref="J81:L81" si="41">J70+J80</f>
        <v>1495.33</v>
      </c>
      <c r="K81" s="32"/>
      <c r="L81" s="32">
        <f t="shared" si="41"/>
        <v>141.85999999999999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170</v>
      </c>
      <c r="G82" s="40">
        <v>28.9</v>
      </c>
      <c r="H82" s="40">
        <v>20.3</v>
      </c>
      <c r="I82" s="40">
        <v>43.2</v>
      </c>
      <c r="J82" s="40">
        <v>475</v>
      </c>
      <c r="K82" s="41">
        <v>239</v>
      </c>
      <c r="L82" s="40">
        <v>38.9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1.4</v>
      </c>
      <c r="H84" s="43">
        <v>1.4</v>
      </c>
      <c r="I84" s="43">
        <v>11.2</v>
      </c>
      <c r="J84" s="43">
        <v>61</v>
      </c>
      <c r="K84" s="44">
        <v>283</v>
      </c>
      <c r="L84" s="43">
        <v>10.1</v>
      </c>
    </row>
    <row r="85" spans="1:12" ht="15" x14ac:dyDescent="0.25">
      <c r="A85" s="23"/>
      <c r="B85" s="15"/>
      <c r="C85" s="11"/>
      <c r="D85" s="7" t="s">
        <v>23</v>
      </c>
      <c r="E85" s="42" t="s">
        <v>76</v>
      </c>
      <c r="F85" s="43">
        <v>40</v>
      </c>
      <c r="G85" s="43">
        <v>2.4</v>
      </c>
      <c r="H85" s="43">
        <v>8.6</v>
      </c>
      <c r="I85" s="43">
        <v>14.6</v>
      </c>
      <c r="J85" s="43">
        <v>146</v>
      </c>
      <c r="K85" s="44">
        <v>1</v>
      </c>
      <c r="L85" s="43">
        <v>12.33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0.4</v>
      </c>
      <c r="H86" s="43">
        <v>0.4</v>
      </c>
      <c r="I86" s="43">
        <v>0.8</v>
      </c>
      <c r="J86" s="43">
        <v>44</v>
      </c>
      <c r="K86" s="44">
        <v>0</v>
      </c>
      <c r="L86" s="43">
        <v>9.6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33.099999999999994</v>
      </c>
      <c r="H89" s="19">
        <f t="shared" ref="H89" si="43">SUM(H82:H88)</f>
        <v>30.699999999999996</v>
      </c>
      <c r="I89" s="19">
        <f t="shared" ref="I89" si="44">SUM(I82:I88)</f>
        <v>69.8</v>
      </c>
      <c r="J89" s="19">
        <f t="shared" ref="J89:L89" si="45">SUM(J82:J88)</f>
        <v>726</v>
      </c>
      <c r="K89" s="25"/>
      <c r="L89" s="19">
        <f t="shared" si="45"/>
        <v>70.929999999999993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0.9</v>
      </c>
      <c r="H90" s="43">
        <v>1.5</v>
      </c>
      <c r="I90" s="43">
        <v>4.9000000000000004</v>
      </c>
      <c r="J90" s="43">
        <v>40</v>
      </c>
      <c r="K90" s="44">
        <v>42</v>
      </c>
      <c r="L90" s="43">
        <v>15.8</v>
      </c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2.6</v>
      </c>
      <c r="H91" s="43">
        <v>2.1</v>
      </c>
      <c r="I91" s="43">
        <v>19.3</v>
      </c>
      <c r="J91" s="43">
        <v>113</v>
      </c>
      <c r="K91" s="44">
        <v>63</v>
      </c>
      <c r="L91" s="43">
        <v>9.4</v>
      </c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180</v>
      </c>
      <c r="G92" s="43">
        <v>15.7</v>
      </c>
      <c r="H92" s="43">
        <v>15.1</v>
      </c>
      <c r="I92" s="43">
        <v>25.3</v>
      </c>
      <c r="J92" s="43">
        <v>305</v>
      </c>
      <c r="K92" s="44">
        <v>119</v>
      </c>
      <c r="L92" s="43">
        <v>37.07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0.2</v>
      </c>
      <c r="H94" s="43">
        <v>0.1</v>
      </c>
      <c r="I94" s="43">
        <v>17.100000000000001</v>
      </c>
      <c r="J94" s="43">
        <v>70</v>
      </c>
      <c r="K94" s="44">
        <v>311</v>
      </c>
      <c r="L94" s="43">
        <v>6.5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2.63</v>
      </c>
      <c r="H95" s="43">
        <v>0.33</v>
      </c>
      <c r="I95" s="43">
        <v>16.100000000000001</v>
      </c>
      <c r="J95" s="43">
        <v>82</v>
      </c>
      <c r="K95" s="44">
        <v>1.5</v>
      </c>
      <c r="L95" s="43">
        <v>1.08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2.2000000000000002</v>
      </c>
      <c r="H96" s="43">
        <v>0.4</v>
      </c>
      <c r="I96" s="43">
        <v>11.13</v>
      </c>
      <c r="J96" s="43">
        <v>64.33</v>
      </c>
      <c r="K96" s="44">
        <v>1.6</v>
      </c>
      <c r="L96" s="43">
        <v>1.08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24.229999999999997</v>
      </c>
      <c r="H99" s="19">
        <f t="shared" ref="H99" si="47">SUM(H90:H98)</f>
        <v>19.529999999999998</v>
      </c>
      <c r="I99" s="19">
        <f t="shared" ref="I99" si="48">SUM(I90:I98)</f>
        <v>93.829999999999984</v>
      </c>
      <c r="J99" s="19">
        <f t="shared" ref="J99:L99" si="49">SUM(J90:J98)</f>
        <v>674.33</v>
      </c>
      <c r="K99" s="25"/>
      <c r="L99" s="19">
        <f t="shared" si="49"/>
        <v>70.930000000000007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1260</v>
      </c>
      <c r="G100" s="32">
        <f t="shared" ref="G100" si="50">G89+G99</f>
        <v>57.329999999999991</v>
      </c>
      <c r="H100" s="32">
        <f t="shared" ref="H100" si="51">H89+H99</f>
        <v>50.22999999999999</v>
      </c>
      <c r="I100" s="32">
        <f t="shared" ref="I100" si="52">I89+I99</f>
        <v>163.63</v>
      </c>
      <c r="J100" s="32">
        <f t="shared" ref="J100:L100" si="53">J89+J99</f>
        <v>1400.33</v>
      </c>
      <c r="K100" s="32"/>
      <c r="L100" s="32">
        <f t="shared" si="53"/>
        <v>141.86000000000001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200</v>
      </c>
      <c r="G101" s="40">
        <v>5.5</v>
      </c>
      <c r="H101" s="40">
        <v>7.4</v>
      </c>
      <c r="I101" s="40">
        <v>27.3</v>
      </c>
      <c r="J101" s="40">
        <v>200</v>
      </c>
      <c r="K101" s="41">
        <v>205</v>
      </c>
      <c r="L101" s="40">
        <v>26.65</v>
      </c>
    </row>
    <row r="102" spans="1:12" ht="15" x14ac:dyDescent="0.25">
      <c r="A102" s="23"/>
      <c r="B102" s="15"/>
      <c r="C102" s="11"/>
      <c r="D102" s="6"/>
      <c r="E102" s="42" t="s">
        <v>82</v>
      </c>
      <c r="F102" s="43">
        <v>100</v>
      </c>
      <c r="G102" s="43">
        <v>7</v>
      </c>
      <c r="H102" s="43">
        <v>21</v>
      </c>
      <c r="I102" s="43">
        <v>14</v>
      </c>
      <c r="J102" s="43">
        <v>275</v>
      </c>
      <c r="K102" s="44">
        <v>0</v>
      </c>
      <c r="L102" s="43">
        <v>33</v>
      </c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3.3</v>
      </c>
      <c r="H103" s="43">
        <v>3.1</v>
      </c>
      <c r="I103" s="43">
        <v>13.6</v>
      </c>
      <c r="J103" s="43">
        <v>95</v>
      </c>
      <c r="K103" s="44">
        <v>306</v>
      </c>
      <c r="L103" s="43">
        <v>10.199999999999999</v>
      </c>
    </row>
    <row r="104" spans="1:12" ht="15" x14ac:dyDescent="0.25">
      <c r="A104" s="23"/>
      <c r="B104" s="15"/>
      <c r="C104" s="11"/>
      <c r="D104" s="7" t="s">
        <v>23</v>
      </c>
      <c r="E104" s="42" t="s">
        <v>68</v>
      </c>
      <c r="F104" s="43">
        <v>30</v>
      </c>
      <c r="G104" s="43">
        <v>2.63</v>
      </c>
      <c r="H104" s="43">
        <v>0.33</v>
      </c>
      <c r="I104" s="43">
        <v>16.100000000000001</v>
      </c>
      <c r="J104" s="43">
        <v>82</v>
      </c>
      <c r="K104" s="44">
        <v>1.5</v>
      </c>
      <c r="L104" s="43">
        <v>1.08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18.43</v>
      </c>
      <c r="H108" s="19">
        <f t="shared" si="54"/>
        <v>31.83</v>
      </c>
      <c r="I108" s="19">
        <f t="shared" si="54"/>
        <v>71</v>
      </c>
      <c r="J108" s="19">
        <f t="shared" si="54"/>
        <v>652</v>
      </c>
      <c r="K108" s="25"/>
      <c r="L108" s="19">
        <f t="shared" ref="L108" si="55">SUM(L101:L107)</f>
        <v>70.929999999999993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0.5</v>
      </c>
      <c r="H109" s="43">
        <v>2.8</v>
      </c>
      <c r="I109" s="43">
        <v>2.2000000000000002</v>
      </c>
      <c r="J109" s="43">
        <v>38</v>
      </c>
      <c r="K109" s="44">
        <v>15</v>
      </c>
      <c r="L109" s="43">
        <v>10.4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2</v>
      </c>
      <c r="H110" s="43">
        <v>5.4</v>
      </c>
      <c r="I110" s="43">
        <v>12.8</v>
      </c>
      <c r="J110" s="43">
        <v>111</v>
      </c>
      <c r="K110" s="44">
        <v>58</v>
      </c>
      <c r="L110" s="43">
        <v>15.8</v>
      </c>
    </row>
    <row r="111" spans="1:12" ht="15" x14ac:dyDescent="0.25">
      <c r="A111" s="23"/>
      <c r="B111" s="15"/>
      <c r="C111" s="11"/>
      <c r="D111" s="7" t="s">
        <v>28</v>
      </c>
      <c r="E111" s="42" t="s">
        <v>46</v>
      </c>
      <c r="F111" s="43">
        <v>90</v>
      </c>
      <c r="G111" s="43">
        <v>13.8</v>
      </c>
      <c r="H111" s="43">
        <v>14.3</v>
      </c>
      <c r="I111" s="43">
        <v>3.1</v>
      </c>
      <c r="J111" s="43">
        <v>197</v>
      </c>
      <c r="K111" s="44">
        <v>96</v>
      </c>
      <c r="L111" s="43">
        <v>27.35</v>
      </c>
    </row>
    <row r="112" spans="1:12" ht="15" x14ac:dyDescent="0.25">
      <c r="A112" s="23"/>
      <c r="B112" s="15"/>
      <c r="C112" s="11"/>
      <c r="D112" s="7" t="s">
        <v>29</v>
      </c>
      <c r="E112" s="42" t="s">
        <v>47</v>
      </c>
      <c r="F112" s="43">
        <v>150</v>
      </c>
      <c r="G112" s="43">
        <v>6.5</v>
      </c>
      <c r="H112" s="43">
        <v>4.4000000000000004</v>
      </c>
      <c r="I112" s="43">
        <v>40</v>
      </c>
      <c r="J112" s="43">
        <v>233</v>
      </c>
      <c r="K112" s="44">
        <v>227</v>
      </c>
      <c r="L112" s="43">
        <v>10.92</v>
      </c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180</v>
      </c>
      <c r="G113" s="43">
        <v>0.8</v>
      </c>
      <c r="H113" s="43">
        <v>0.6</v>
      </c>
      <c r="I113" s="43">
        <v>14</v>
      </c>
      <c r="J113" s="43">
        <v>74</v>
      </c>
      <c r="K113" s="44">
        <v>0</v>
      </c>
      <c r="L113" s="43">
        <v>4.3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30</v>
      </c>
      <c r="G114" s="43">
        <v>2.63</v>
      </c>
      <c r="H114" s="43">
        <v>0.33</v>
      </c>
      <c r="I114" s="43">
        <v>16.100000000000001</v>
      </c>
      <c r="J114" s="43">
        <v>82</v>
      </c>
      <c r="K114" s="44">
        <v>1.5</v>
      </c>
      <c r="L114" s="43">
        <v>1.08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2.2000000000000002</v>
      </c>
      <c r="H115" s="43">
        <v>0.4</v>
      </c>
      <c r="I115" s="43">
        <v>11.13</v>
      </c>
      <c r="J115" s="43">
        <v>64.33</v>
      </c>
      <c r="K115" s="44">
        <v>1.6</v>
      </c>
      <c r="L115" s="43">
        <v>1.08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28.43</v>
      </c>
      <c r="H118" s="19">
        <f t="shared" si="56"/>
        <v>28.229999999999997</v>
      </c>
      <c r="I118" s="19">
        <f t="shared" si="56"/>
        <v>99.329999999999984</v>
      </c>
      <c r="J118" s="19">
        <f t="shared" si="56"/>
        <v>799.33</v>
      </c>
      <c r="K118" s="25"/>
      <c r="L118" s="19">
        <f t="shared" ref="L118" si="57">SUM(L109:L117)</f>
        <v>70.929999999999993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1270</v>
      </c>
      <c r="G119" s="32">
        <f t="shared" ref="G119" si="58">G108+G118</f>
        <v>46.86</v>
      </c>
      <c r="H119" s="32">
        <f t="shared" ref="H119" si="59">H108+H118</f>
        <v>60.059999999999995</v>
      </c>
      <c r="I119" s="32">
        <f t="shared" ref="I119" si="60">I108+I118</f>
        <v>170.32999999999998</v>
      </c>
      <c r="J119" s="32">
        <f t="shared" ref="J119:L119" si="61">J108+J118</f>
        <v>1451.33</v>
      </c>
      <c r="K119" s="32"/>
      <c r="L119" s="32">
        <f t="shared" si="61"/>
        <v>141.85999999999999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90</v>
      </c>
      <c r="G120" s="40">
        <v>22.5</v>
      </c>
      <c r="H120" s="40">
        <v>18.899999999999999</v>
      </c>
      <c r="I120" s="40">
        <v>0.3</v>
      </c>
      <c r="J120" s="40">
        <v>295</v>
      </c>
      <c r="K120" s="41">
        <v>132</v>
      </c>
      <c r="L120" s="40">
        <v>43.5</v>
      </c>
    </row>
    <row r="121" spans="1:12" ht="15" x14ac:dyDescent="0.25">
      <c r="A121" s="14"/>
      <c r="B121" s="15"/>
      <c r="C121" s="11"/>
      <c r="D121" s="6"/>
      <c r="E121" s="42" t="s">
        <v>47</v>
      </c>
      <c r="F121" s="43">
        <v>150</v>
      </c>
      <c r="G121" s="43">
        <v>6.5</v>
      </c>
      <c r="H121" s="43">
        <v>4.4000000000000004</v>
      </c>
      <c r="I121" s="43">
        <v>40</v>
      </c>
      <c r="J121" s="43">
        <v>233</v>
      </c>
      <c r="K121" s="44">
        <v>227</v>
      </c>
      <c r="L121" s="43">
        <v>10.92</v>
      </c>
    </row>
    <row r="122" spans="1:12" ht="15" x14ac:dyDescent="0.25">
      <c r="A122" s="14"/>
      <c r="B122" s="15"/>
      <c r="C122" s="11"/>
      <c r="D122" s="7" t="s">
        <v>22</v>
      </c>
      <c r="E122" s="42" t="s">
        <v>85</v>
      </c>
      <c r="F122" s="43">
        <v>180</v>
      </c>
      <c r="G122" s="43">
        <v>0.1</v>
      </c>
      <c r="H122" s="43">
        <v>0</v>
      </c>
      <c r="I122" s="43">
        <v>9.1</v>
      </c>
      <c r="J122" s="43">
        <v>35</v>
      </c>
      <c r="K122" s="44">
        <v>282</v>
      </c>
      <c r="L122" s="43">
        <v>8.23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30</v>
      </c>
      <c r="G123" s="43">
        <v>2.63</v>
      </c>
      <c r="H123" s="43">
        <v>0.33</v>
      </c>
      <c r="I123" s="43">
        <v>16.100000000000001</v>
      </c>
      <c r="J123" s="43">
        <v>82</v>
      </c>
      <c r="K123" s="44">
        <v>1.5</v>
      </c>
      <c r="L123" s="43">
        <v>1.08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86</v>
      </c>
      <c r="F125" s="43">
        <v>60</v>
      </c>
      <c r="G125" s="43">
        <v>1</v>
      </c>
      <c r="H125" s="43">
        <v>4.8</v>
      </c>
      <c r="I125" s="43">
        <v>5</v>
      </c>
      <c r="J125" s="43">
        <v>69</v>
      </c>
      <c r="K125" s="44">
        <v>25</v>
      </c>
      <c r="L125" s="43">
        <v>7.2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32.730000000000004</v>
      </c>
      <c r="H127" s="19">
        <f t="shared" si="62"/>
        <v>28.429999999999996</v>
      </c>
      <c r="I127" s="19">
        <f t="shared" si="62"/>
        <v>70.5</v>
      </c>
      <c r="J127" s="19">
        <f t="shared" si="62"/>
        <v>714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70</v>
      </c>
      <c r="F128" s="43">
        <v>60</v>
      </c>
      <c r="G128" s="43">
        <v>0.9</v>
      </c>
      <c r="H128" s="43">
        <v>3</v>
      </c>
      <c r="I128" s="43">
        <v>4.5999999999999996</v>
      </c>
      <c r="J128" s="43">
        <v>52</v>
      </c>
      <c r="K128" s="44">
        <v>11</v>
      </c>
      <c r="L128" s="43">
        <v>7.3</v>
      </c>
    </row>
    <row r="129" spans="1:12" ht="15" x14ac:dyDescent="0.25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7.3</v>
      </c>
      <c r="H129" s="43">
        <v>4.4000000000000004</v>
      </c>
      <c r="I129" s="43">
        <v>30.8</v>
      </c>
      <c r="J129" s="43">
        <v>204</v>
      </c>
      <c r="K129" s="44">
        <v>65</v>
      </c>
      <c r="L129" s="43">
        <v>12.4</v>
      </c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180</v>
      </c>
      <c r="G130" s="43">
        <v>18.2</v>
      </c>
      <c r="H130" s="43">
        <v>18.2</v>
      </c>
      <c r="I130" s="43">
        <v>17</v>
      </c>
      <c r="J130" s="43">
        <v>312</v>
      </c>
      <c r="K130" s="44">
        <v>98</v>
      </c>
      <c r="L130" s="43">
        <v>42.57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0.5</v>
      </c>
      <c r="H132" s="43">
        <v>0.1</v>
      </c>
      <c r="I132" s="43">
        <v>30.9</v>
      </c>
      <c r="J132" s="43">
        <v>123</v>
      </c>
      <c r="K132" s="44">
        <v>310</v>
      </c>
      <c r="L132" s="43">
        <v>6.5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30</v>
      </c>
      <c r="G133" s="43">
        <v>2.63</v>
      </c>
      <c r="H133" s="43">
        <v>0.33</v>
      </c>
      <c r="I133" s="43">
        <v>16.100000000000001</v>
      </c>
      <c r="J133" s="43">
        <v>82</v>
      </c>
      <c r="K133" s="44">
        <v>1.5</v>
      </c>
      <c r="L133" s="43">
        <v>1.08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2.2000000000000002</v>
      </c>
      <c r="H134" s="43">
        <v>0.4</v>
      </c>
      <c r="I134" s="43">
        <v>11.13</v>
      </c>
      <c r="J134" s="43">
        <v>64.33</v>
      </c>
      <c r="K134" s="44">
        <v>1.6</v>
      </c>
      <c r="L134" s="43">
        <v>1.08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31.729999999999997</v>
      </c>
      <c r="H137" s="19">
        <f t="shared" si="64"/>
        <v>26.43</v>
      </c>
      <c r="I137" s="19">
        <f t="shared" si="64"/>
        <v>110.53</v>
      </c>
      <c r="J137" s="19">
        <f t="shared" si="64"/>
        <v>837.33</v>
      </c>
      <c r="K137" s="25"/>
      <c r="L137" s="19">
        <f t="shared" ref="L137" si="65">SUM(L128:L136)</f>
        <v>70.929999999999993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1210</v>
      </c>
      <c r="G138" s="32">
        <f t="shared" ref="G138" si="66">G127+G137</f>
        <v>64.460000000000008</v>
      </c>
      <c r="H138" s="32">
        <f t="shared" ref="H138" si="67">H127+H137</f>
        <v>54.86</v>
      </c>
      <c r="I138" s="32">
        <f t="shared" ref="I138" si="68">I127+I137</f>
        <v>181.03</v>
      </c>
      <c r="J138" s="32">
        <f t="shared" ref="J138:L138" si="69">J127+J137</f>
        <v>1551.33</v>
      </c>
      <c r="K138" s="32"/>
      <c r="L138" s="32">
        <f t="shared" si="69"/>
        <v>141.86000000000001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180</v>
      </c>
      <c r="G139" s="40">
        <v>4.2</v>
      </c>
      <c r="H139" s="40">
        <v>7.3</v>
      </c>
      <c r="I139" s="40">
        <v>27.6</v>
      </c>
      <c r="J139" s="40">
        <v>196</v>
      </c>
      <c r="K139" s="41">
        <v>207</v>
      </c>
      <c r="L139" s="40">
        <v>33.1</v>
      </c>
    </row>
    <row r="140" spans="1:12" ht="15" x14ac:dyDescent="0.25">
      <c r="A140" s="23"/>
      <c r="B140" s="15"/>
      <c r="C140" s="11"/>
      <c r="D140" s="6"/>
      <c r="E140" s="42" t="s">
        <v>90</v>
      </c>
      <c r="F140" s="43">
        <v>30</v>
      </c>
      <c r="G140" s="43">
        <v>2.25</v>
      </c>
      <c r="H140" s="43">
        <v>5.55</v>
      </c>
      <c r="I140" s="43">
        <v>20.7</v>
      </c>
      <c r="J140" s="43">
        <v>139.5</v>
      </c>
      <c r="K140" s="44">
        <v>0.1</v>
      </c>
      <c r="L140" s="43">
        <v>12</v>
      </c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2.9</v>
      </c>
      <c r="H141" s="43">
        <v>2.8</v>
      </c>
      <c r="I141" s="43">
        <v>14.9</v>
      </c>
      <c r="J141" s="43">
        <v>94</v>
      </c>
      <c r="K141" s="44">
        <v>304</v>
      </c>
      <c r="L141" s="43">
        <v>15.15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30</v>
      </c>
      <c r="G142" s="43">
        <v>2.63</v>
      </c>
      <c r="H142" s="43">
        <v>0.33</v>
      </c>
      <c r="I142" s="43">
        <v>16.100000000000001</v>
      </c>
      <c r="J142" s="43">
        <v>82</v>
      </c>
      <c r="K142" s="44">
        <v>1.5</v>
      </c>
      <c r="L142" s="43">
        <v>1.08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0.4</v>
      </c>
      <c r="H143" s="43">
        <v>0.4</v>
      </c>
      <c r="I143" s="43">
        <v>0.8</v>
      </c>
      <c r="J143" s="43">
        <v>44</v>
      </c>
      <c r="K143" s="44">
        <v>0</v>
      </c>
      <c r="L143" s="43">
        <v>9.6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12.38</v>
      </c>
      <c r="H146" s="19">
        <f t="shared" si="70"/>
        <v>16.38</v>
      </c>
      <c r="I146" s="19">
        <f t="shared" si="70"/>
        <v>80.099999999999994</v>
      </c>
      <c r="J146" s="19">
        <f t="shared" si="70"/>
        <v>555.5</v>
      </c>
      <c r="K146" s="25"/>
      <c r="L146" s="19">
        <f t="shared" ref="L146" si="71">SUM(L139:L145)</f>
        <v>70.929999999999993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60</v>
      </c>
      <c r="G147" s="43">
        <v>0.9</v>
      </c>
      <c r="H147" s="43">
        <v>1.5</v>
      </c>
      <c r="I147" s="43">
        <v>4.9000000000000004</v>
      </c>
      <c r="J147" s="43">
        <v>40</v>
      </c>
      <c r="K147" s="44">
        <v>42</v>
      </c>
      <c r="L147" s="43">
        <v>13.2</v>
      </c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2.5</v>
      </c>
      <c r="H148" s="43">
        <v>4.5</v>
      </c>
      <c r="I148" s="43">
        <v>15</v>
      </c>
      <c r="J148" s="43">
        <v>115</v>
      </c>
      <c r="K148" s="44">
        <v>70</v>
      </c>
      <c r="L148" s="43">
        <v>8.6</v>
      </c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90</v>
      </c>
      <c r="G149" s="43">
        <v>13.5</v>
      </c>
      <c r="H149" s="43">
        <v>19.3</v>
      </c>
      <c r="I149" s="43">
        <v>13.9</v>
      </c>
      <c r="J149" s="43">
        <v>286</v>
      </c>
      <c r="K149" s="44">
        <v>136</v>
      </c>
      <c r="L149" s="43">
        <v>19.670000000000002</v>
      </c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180</v>
      </c>
      <c r="G150" s="43">
        <v>10.6</v>
      </c>
      <c r="H150" s="43">
        <v>6.8</v>
      </c>
      <c r="I150" s="43">
        <v>46.3</v>
      </c>
      <c r="J150" s="43">
        <v>312</v>
      </c>
      <c r="K150" s="44">
        <v>183</v>
      </c>
      <c r="L150" s="43">
        <v>9.5</v>
      </c>
    </row>
    <row r="151" spans="1:12" ht="15" x14ac:dyDescent="0.2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0.7</v>
      </c>
      <c r="H151" s="43">
        <v>0.3</v>
      </c>
      <c r="I151" s="43">
        <v>29</v>
      </c>
      <c r="J151" s="43">
        <v>127</v>
      </c>
      <c r="K151" s="44">
        <v>319</v>
      </c>
      <c r="L151" s="43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2.63</v>
      </c>
      <c r="H152" s="43">
        <v>0.33</v>
      </c>
      <c r="I152" s="43">
        <v>16.100000000000001</v>
      </c>
      <c r="J152" s="43">
        <v>82</v>
      </c>
      <c r="K152" s="44">
        <v>1.5</v>
      </c>
      <c r="L152" s="43">
        <v>1.08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2.2000000000000002</v>
      </c>
      <c r="H153" s="43">
        <v>0.4</v>
      </c>
      <c r="I153" s="43">
        <v>11.13</v>
      </c>
      <c r="J153" s="43">
        <v>64.33</v>
      </c>
      <c r="K153" s="44">
        <v>1.6</v>
      </c>
      <c r="L153" s="43">
        <v>1.08</v>
      </c>
    </row>
    <row r="154" spans="1:12" ht="15" x14ac:dyDescent="0.25">
      <c r="A154" s="23"/>
      <c r="B154" s="15"/>
      <c r="C154" s="11"/>
      <c r="D154" s="6"/>
      <c r="E154" s="42" t="s">
        <v>43</v>
      </c>
      <c r="F154" s="43">
        <v>100</v>
      </c>
      <c r="G154" s="43">
        <v>0.4</v>
      </c>
      <c r="H154" s="43">
        <v>0.4</v>
      </c>
      <c r="I154" s="43">
        <v>0.8</v>
      </c>
      <c r="J154" s="43">
        <v>44</v>
      </c>
      <c r="K154" s="44">
        <v>0</v>
      </c>
      <c r="L154" s="43">
        <v>9.6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2">SUM(G147:G155)</f>
        <v>33.43</v>
      </c>
      <c r="H156" s="19">
        <f t="shared" si="72"/>
        <v>33.529999999999994</v>
      </c>
      <c r="I156" s="19">
        <f t="shared" si="72"/>
        <v>137.13</v>
      </c>
      <c r="J156" s="19">
        <f t="shared" si="72"/>
        <v>1070.33</v>
      </c>
      <c r="K156" s="25"/>
      <c r="L156" s="19">
        <f t="shared" ref="L156" si="73">SUM(L147:L155)</f>
        <v>70.929999999999993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1430</v>
      </c>
      <c r="G157" s="32">
        <f t="shared" ref="G157" si="74">G146+G156</f>
        <v>45.81</v>
      </c>
      <c r="H157" s="32">
        <f t="shared" ref="H157" si="75">H146+H156</f>
        <v>49.91</v>
      </c>
      <c r="I157" s="32">
        <f t="shared" ref="I157" si="76">I146+I156</f>
        <v>217.23</v>
      </c>
      <c r="J157" s="32">
        <f t="shared" ref="J157:L157" si="77">J146+J156</f>
        <v>1625.83</v>
      </c>
      <c r="K157" s="32"/>
      <c r="L157" s="32">
        <f t="shared" si="77"/>
        <v>141.85999999999999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180</v>
      </c>
      <c r="G158" s="40">
        <v>5.7</v>
      </c>
      <c r="H158" s="40">
        <v>7.8</v>
      </c>
      <c r="I158" s="40">
        <v>30.1</v>
      </c>
      <c r="J158" s="40">
        <v>216</v>
      </c>
      <c r="K158" s="41">
        <v>210</v>
      </c>
      <c r="L158" s="40">
        <v>23.6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1.4</v>
      </c>
      <c r="H160" s="43">
        <v>1.4</v>
      </c>
      <c r="I160" s="43">
        <v>11.2</v>
      </c>
      <c r="J160" s="43">
        <v>61</v>
      </c>
      <c r="K160" s="44">
        <v>283</v>
      </c>
      <c r="L160" s="43">
        <v>10.5</v>
      </c>
    </row>
    <row r="161" spans="1:12" ht="15" x14ac:dyDescent="0.25">
      <c r="A161" s="23"/>
      <c r="B161" s="15"/>
      <c r="C161" s="11"/>
      <c r="D161" s="7" t="s">
        <v>23</v>
      </c>
      <c r="E161" s="42" t="s">
        <v>99</v>
      </c>
      <c r="F161" s="43">
        <v>40</v>
      </c>
      <c r="G161" s="43">
        <v>4.0999999999999996</v>
      </c>
      <c r="H161" s="43">
        <v>2.8</v>
      </c>
      <c r="I161" s="43">
        <v>9.5</v>
      </c>
      <c r="J161" s="43">
        <v>82</v>
      </c>
      <c r="K161" s="44">
        <v>3</v>
      </c>
      <c r="L161" s="43">
        <v>13.08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0.4</v>
      </c>
      <c r="H162" s="43">
        <v>0.4</v>
      </c>
      <c r="I162" s="43">
        <v>0.8</v>
      </c>
      <c r="J162" s="43">
        <v>44</v>
      </c>
      <c r="K162" s="44">
        <v>2</v>
      </c>
      <c r="L162" s="43">
        <v>9.6</v>
      </c>
    </row>
    <row r="163" spans="1:12" ht="15" x14ac:dyDescent="0.25">
      <c r="A163" s="23"/>
      <c r="B163" s="15"/>
      <c r="C163" s="11"/>
      <c r="D163" s="6"/>
      <c r="E163" s="42" t="s">
        <v>100</v>
      </c>
      <c r="F163" s="43">
        <v>10</v>
      </c>
      <c r="G163" s="43">
        <v>0.1</v>
      </c>
      <c r="H163" s="43">
        <v>8.3000000000000007</v>
      </c>
      <c r="I163" s="43">
        <v>0.1</v>
      </c>
      <c r="J163" s="43">
        <v>75</v>
      </c>
      <c r="K163" s="44">
        <v>1.3</v>
      </c>
      <c r="L163" s="43">
        <v>14.15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11.7</v>
      </c>
      <c r="H165" s="19">
        <f t="shared" si="78"/>
        <v>20.700000000000003</v>
      </c>
      <c r="I165" s="19">
        <f t="shared" si="78"/>
        <v>51.699999999999996</v>
      </c>
      <c r="J165" s="19">
        <f t="shared" si="78"/>
        <v>478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54</v>
      </c>
      <c r="F166" s="43">
        <v>60</v>
      </c>
      <c r="G166" s="43">
        <v>0.5</v>
      </c>
      <c r="H166" s="43">
        <v>2.7</v>
      </c>
      <c r="I166" s="43">
        <v>1.8</v>
      </c>
      <c r="J166" s="43">
        <v>35</v>
      </c>
      <c r="K166" s="44">
        <v>14</v>
      </c>
      <c r="L166" s="43">
        <v>14.8</v>
      </c>
    </row>
    <row r="167" spans="1:12" ht="15" x14ac:dyDescent="0.25">
      <c r="A167" s="23"/>
      <c r="B167" s="15"/>
      <c r="C167" s="11"/>
      <c r="D167" s="7" t="s">
        <v>27</v>
      </c>
      <c r="E167" s="42" t="s">
        <v>94</v>
      </c>
      <c r="F167" s="43">
        <v>200</v>
      </c>
      <c r="G167" s="43">
        <v>2.6</v>
      </c>
      <c r="H167" s="43">
        <v>2.1</v>
      </c>
      <c r="I167" s="43">
        <v>19.3</v>
      </c>
      <c r="J167" s="43">
        <v>113</v>
      </c>
      <c r="K167" s="44">
        <v>63</v>
      </c>
      <c r="L167" s="43">
        <v>9.9</v>
      </c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>
        <v>200</v>
      </c>
      <c r="G168" s="43">
        <v>18.399999999999999</v>
      </c>
      <c r="H168" s="43">
        <v>17.399999999999999</v>
      </c>
      <c r="I168" s="43">
        <v>30.7</v>
      </c>
      <c r="J168" s="43">
        <v>362</v>
      </c>
      <c r="K168" s="44">
        <v>122</v>
      </c>
      <c r="L168" s="43">
        <v>39.869999999999997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0.2</v>
      </c>
      <c r="H170" s="43">
        <v>0</v>
      </c>
      <c r="I170" s="43">
        <v>9.3000000000000007</v>
      </c>
      <c r="J170" s="43">
        <v>38</v>
      </c>
      <c r="K170" s="44">
        <v>302</v>
      </c>
      <c r="L170" s="43">
        <v>4.2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2.63</v>
      </c>
      <c r="H171" s="43">
        <v>0.33</v>
      </c>
      <c r="I171" s="43">
        <v>16.100000000000001</v>
      </c>
      <c r="J171" s="43">
        <v>82</v>
      </c>
      <c r="K171" s="44">
        <v>1.5</v>
      </c>
      <c r="L171" s="43">
        <v>1.08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2.2000000000000002</v>
      </c>
      <c r="H172" s="43">
        <v>0.4</v>
      </c>
      <c r="I172" s="43">
        <v>11.13</v>
      </c>
      <c r="J172" s="43">
        <v>64.33</v>
      </c>
      <c r="K172" s="44">
        <v>1.6</v>
      </c>
      <c r="L172" s="43">
        <v>1.08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26.529999999999998</v>
      </c>
      <c r="H175" s="19">
        <f t="shared" si="80"/>
        <v>22.929999999999996</v>
      </c>
      <c r="I175" s="19">
        <f t="shared" si="80"/>
        <v>88.329999999999984</v>
      </c>
      <c r="J175" s="19">
        <f t="shared" si="80"/>
        <v>694.33</v>
      </c>
      <c r="K175" s="25"/>
      <c r="L175" s="19">
        <f t="shared" ref="L175" si="81">SUM(L166:L174)</f>
        <v>70.929999999999993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1250</v>
      </c>
      <c r="G176" s="32">
        <f t="shared" ref="G176" si="82">G165+G175</f>
        <v>38.229999999999997</v>
      </c>
      <c r="H176" s="32">
        <f t="shared" ref="H176" si="83">H165+H175</f>
        <v>43.629999999999995</v>
      </c>
      <c r="I176" s="32">
        <f t="shared" ref="I176" si="84">I165+I175</f>
        <v>140.02999999999997</v>
      </c>
      <c r="J176" s="32">
        <f t="shared" ref="J176:L176" si="85">J165+J175</f>
        <v>1172.33</v>
      </c>
      <c r="K176" s="32"/>
      <c r="L176" s="32">
        <f t="shared" si="85"/>
        <v>141.86000000000001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150</v>
      </c>
      <c r="G177" s="40">
        <v>13.6</v>
      </c>
      <c r="H177" s="40">
        <v>18.899999999999999</v>
      </c>
      <c r="I177" s="40">
        <v>4</v>
      </c>
      <c r="J177" s="40">
        <v>242</v>
      </c>
      <c r="K177" s="41">
        <v>235</v>
      </c>
      <c r="L177" s="40">
        <v>40.4</v>
      </c>
    </row>
    <row r="178" spans="1:12" ht="15" x14ac:dyDescent="0.25">
      <c r="A178" s="23"/>
      <c r="B178" s="15"/>
      <c r="C178" s="11"/>
      <c r="D178" s="6"/>
      <c r="E178" s="42" t="s">
        <v>90</v>
      </c>
      <c r="F178" s="43">
        <v>30</v>
      </c>
      <c r="G178" s="43">
        <v>2.25</v>
      </c>
      <c r="H178" s="43">
        <v>5.55</v>
      </c>
      <c r="I178" s="43">
        <v>20.7</v>
      </c>
      <c r="J178" s="43">
        <v>139.5</v>
      </c>
      <c r="K178" s="44">
        <v>0.1</v>
      </c>
      <c r="L178" s="43">
        <v>12</v>
      </c>
    </row>
    <row r="179" spans="1:12" ht="15" x14ac:dyDescent="0.25">
      <c r="A179" s="23"/>
      <c r="B179" s="15"/>
      <c r="C179" s="11"/>
      <c r="D179" s="7" t="s">
        <v>22</v>
      </c>
      <c r="E179" s="42" t="s">
        <v>85</v>
      </c>
      <c r="F179" s="43">
        <v>200</v>
      </c>
      <c r="G179" s="43">
        <v>0.1</v>
      </c>
      <c r="H179" s="43">
        <v>0</v>
      </c>
      <c r="I179" s="43">
        <v>9.1</v>
      </c>
      <c r="J179" s="43">
        <v>35</v>
      </c>
      <c r="K179" s="44">
        <v>282</v>
      </c>
      <c r="L179" s="43">
        <v>7.85</v>
      </c>
    </row>
    <row r="180" spans="1:12" ht="15" x14ac:dyDescent="0.25">
      <c r="A180" s="23"/>
      <c r="B180" s="15"/>
      <c r="C180" s="11"/>
      <c r="D180" s="7" t="s">
        <v>23</v>
      </c>
      <c r="E180" s="42" t="s">
        <v>68</v>
      </c>
      <c r="F180" s="43">
        <v>30</v>
      </c>
      <c r="G180" s="43">
        <v>2.63</v>
      </c>
      <c r="H180" s="43">
        <v>0.33</v>
      </c>
      <c r="I180" s="43">
        <v>16.100000000000001</v>
      </c>
      <c r="J180" s="43">
        <v>82</v>
      </c>
      <c r="K180" s="44">
        <v>1.5</v>
      </c>
      <c r="L180" s="43">
        <v>1.08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0.4</v>
      </c>
      <c r="H181" s="43">
        <v>0.4</v>
      </c>
      <c r="I181" s="43">
        <v>0.8</v>
      </c>
      <c r="J181" s="43">
        <v>44</v>
      </c>
      <c r="K181" s="44">
        <v>0</v>
      </c>
      <c r="L181" s="43">
        <v>9.6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18.979999999999997</v>
      </c>
      <c r="H184" s="19">
        <f t="shared" si="86"/>
        <v>25.179999999999996</v>
      </c>
      <c r="I184" s="19">
        <f t="shared" si="86"/>
        <v>50.699999999999996</v>
      </c>
      <c r="J184" s="19">
        <f t="shared" si="86"/>
        <v>542.5</v>
      </c>
      <c r="K184" s="25"/>
      <c r="L184" s="19">
        <f t="shared" ref="L184" si="87">SUM(L177:L183)</f>
        <v>70.929999999999993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60</v>
      </c>
      <c r="G185" s="43">
        <v>0.5</v>
      </c>
      <c r="H185" s="43">
        <v>2.8</v>
      </c>
      <c r="I185" s="43">
        <v>2.2000000000000002</v>
      </c>
      <c r="J185" s="43">
        <v>38</v>
      </c>
      <c r="K185" s="44">
        <v>15</v>
      </c>
      <c r="L185" s="43">
        <v>10.4</v>
      </c>
    </row>
    <row r="186" spans="1:12" ht="15" x14ac:dyDescent="0.25">
      <c r="A186" s="23"/>
      <c r="B186" s="15"/>
      <c r="C186" s="11"/>
      <c r="D186" s="7" t="s">
        <v>27</v>
      </c>
      <c r="E186" s="42" t="s">
        <v>98</v>
      </c>
      <c r="F186" s="43">
        <v>250</v>
      </c>
      <c r="G186" s="43">
        <v>2.4</v>
      </c>
      <c r="H186" s="43">
        <v>5</v>
      </c>
      <c r="I186" s="43">
        <v>15.7</v>
      </c>
      <c r="J186" s="43">
        <v>123</v>
      </c>
      <c r="K186" s="44">
        <v>56</v>
      </c>
      <c r="L186" s="43">
        <v>9.4</v>
      </c>
    </row>
    <row r="187" spans="1:12" ht="15" x14ac:dyDescent="0.25">
      <c r="A187" s="23"/>
      <c r="B187" s="15"/>
      <c r="C187" s="11"/>
      <c r="D187" s="7" t="s">
        <v>28</v>
      </c>
      <c r="E187" s="42" t="s">
        <v>79</v>
      </c>
      <c r="F187" s="43">
        <v>150</v>
      </c>
      <c r="G187" s="43">
        <v>15.7</v>
      </c>
      <c r="H187" s="43">
        <v>15.1</v>
      </c>
      <c r="I187" s="43">
        <v>25.3</v>
      </c>
      <c r="J187" s="43">
        <v>305</v>
      </c>
      <c r="K187" s="44">
        <v>119</v>
      </c>
      <c r="L187" s="43">
        <v>39.049999999999997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0.2</v>
      </c>
      <c r="H189" s="43">
        <v>0.1</v>
      </c>
      <c r="I189" s="43">
        <v>17.100000000000001</v>
      </c>
      <c r="J189" s="43">
        <v>70</v>
      </c>
      <c r="K189" s="44">
        <v>311</v>
      </c>
      <c r="L189" s="43">
        <v>9.92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2.63</v>
      </c>
      <c r="H190" s="43">
        <v>0.33</v>
      </c>
      <c r="I190" s="43">
        <v>16.100000000000001</v>
      </c>
      <c r="J190" s="43">
        <v>82</v>
      </c>
      <c r="K190" s="44">
        <v>1.5</v>
      </c>
      <c r="L190" s="43">
        <v>1.08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2.2000000000000002</v>
      </c>
      <c r="H191" s="43">
        <v>0.4</v>
      </c>
      <c r="I191" s="43">
        <v>11.13</v>
      </c>
      <c r="J191" s="43">
        <v>64.33</v>
      </c>
      <c r="K191" s="44">
        <v>1.6</v>
      </c>
      <c r="L191" s="43">
        <v>1.08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23.629999999999995</v>
      </c>
      <c r="H194" s="19">
        <f t="shared" si="88"/>
        <v>23.729999999999997</v>
      </c>
      <c r="I194" s="19">
        <f t="shared" si="88"/>
        <v>87.53</v>
      </c>
      <c r="J194" s="19">
        <f t="shared" si="88"/>
        <v>682.33</v>
      </c>
      <c r="K194" s="25"/>
      <c r="L194" s="19">
        <f t="shared" ref="L194" si="89">SUM(L185:L193)</f>
        <v>70.929999999999993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1230</v>
      </c>
      <c r="G195" s="32">
        <f t="shared" ref="G195" si="90">G184+G194</f>
        <v>42.609999999999992</v>
      </c>
      <c r="H195" s="32">
        <f t="shared" ref="H195" si="91">H184+H194</f>
        <v>48.91</v>
      </c>
      <c r="I195" s="32">
        <f t="shared" ref="I195" si="92">I184+I194</f>
        <v>138.22999999999999</v>
      </c>
      <c r="J195" s="32">
        <f t="shared" ref="J195:L195" si="93">J184+J194</f>
        <v>1224.83</v>
      </c>
      <c r="K195" s="32"/>
      <c r="L195" s="32">
        <f t="shared" si="93"/>
        <v>141.85999999999999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51.840999999999994</v>
      </c>
      <c r="H196" s="34">
        <f t="shared" si="94"/>
        <v>51.500999999999998</v>
      </c>
      <c r="I196" s="34">
        <f t="shared" si="94"/>
        <v>183.27</v>
      </c>
      <c r="J196" s="34">
        <f t="shared" si="94"/>
        <v>1464.4299999999998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141.86000000000001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 ООШ 4</cp:lastModifiedBy>
  <dcterms:created xsi:type="dcterms:W3CDTF">2022-05-16T14:23:56Z</dcterms:created>
  <dcterms:modified xsi:type="dcterms:W3CDTF">2025-09-19T08:34:25Z</dcterms:modified>
</cp:coreProperties>
</file>